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CPFS (KPK)/LocalDasboardDev/2.TenderDocs/"/>
    </mc:Choice>
  </mc:AlternateContent>
  <xr:revisionPtr revIDLastSave="666" documentId="8_{3C369688-1C04-4618-BEC4-752405C228AA}" xr6:coauthVersionLast="47" xr6:coauthVersionMax="47" xr10:uidLastSave="{325107F9-8086-482A-A839-4CC47BEA6D4F}"/>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6" i="2" l="1"/>
  <c r="E25" i="2"/>
  <c r="E24" i="2"/>
  <c r="F31" i="4"/>
  <c r="F26" i="4"/>
  <c r="F27" i="4"/>
  <c r="F28" i="4"/>
  <c r="F29" i="4"/>
  <c r="O28" i="4"/>
  <c r="O27" i="4"/>
  <c r="O25" i="4"/>
  <c r="O24" i="4"/>
  <c r="O30" i="4" l="1"/>
  <c r="O26" i="4"/>
  <c r="O35" i="4" s="1"/>
  <c r="O29" i="4"/>
  <c r="O25" i="2"/>
  <c r="O24" i="2"/>
  <c r="O27" i="2" l="1"/>
  <c r="O32" i="2" l="1"/>
  <c r="F24" i="4" l="1"/>
  <c r="F25" i="4"/>
  <c r="F25" i="2" l="1"/>
  <c r="F24" i="2"/>
  <c r="E35" i="4"/>
  <c r="E36" i="4" s="1"/>
  <c r="E37" i="4" s="1"/>
  <c r="F26" i="2"/>
  <c r="F28" i="2" l="1"/>
  <c r="E32" i="2" s="1"/>
  <c r="E33" i="2" s="1"/>
  <c r="E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24BCAD7D-5848-4092-8BFB-95AEBB8DC57B}">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<sst xmlns="http://schemas.openxmlformats.org/spreadsheetml/2006/main" count="103" uniqueCount="47">
  <si>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</si>
  <si>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</si>
  <si>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</si>
  <si>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</si>
  <si>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</si>
  <si>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</si>
  <si>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</si>
  <si>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</si>
  <si>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</si>
  <si>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</si>
  <si>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</si>
  <si>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</si>
  <si>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</si>
  <si>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</si>
  <si>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</si>
  <si>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</si>
  <si>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</si>
  <si>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 xml:space="preserve">Terms and Conditions : </t>
  </si>
  <si>
    <t>Name</t>
  </si>
  <si>
    <t>: _____________________________________________________________</t>
  </si>
  <si>
    <t>Date</t>
  </si>
  <si>
    <t xml:space="preserve">Signature </t>
  </si>
  <si>
    <t>Fee (No. 3.1.1 General Terms &amp; Conditions )</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</si>
  <si>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</si>
  <si>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</si>
  <si>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</si>
  <si>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</si>
  <si>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</si>
  <si>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</si>
  <si>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 xml:space="preserve">Lumpsum </t>
  </si>
  <si>
    <t>Lumpsum</t>
  </si>
  <si>
    <t>Country of assignment: Indonesia</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</si>
  <si>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</si>
  <si>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Output Based</t>
  </si>
  <si>
    <t>OUTPUT 1</t>
  </si>
  <si>
    <t>OUTPUT 2</t>
  </si>
  <si>
    <t>Project: Corruption Prevention in the Forestry Sector (CPFS)</t>
  </si>
  <si>
    <t>Project number: 19.2118.8-001.00</t>
  </si>
  <si>
    <t>Team Leader</t>
  </si>
  <si>
    <t xml:space="preserve">OUTPUT 3 - 4 </t>
  </si>
  <si>
    <t>Period of assignment: 18 August - 10 December 2025</t>
  </si>
  <si>
    <t>Contract-No.: 83493351</t>
  </si>
  <si>
    <t xml:space="preserve">Expert 1: UI/UX Designer </t>
  </si>
  <si>
    <t xml:space="preserve">Expert 2: Data Engineer </t>
  </si>
  <si>
    <t xml:space="preserve">Expert 3: Data Scientist </t>
  </si>
  <si>
    <t xml:space="preserve">Expert 4: Business Intelligence Developer </t>
  </si>
  <si>
    <t xml:space="preserve">Short-term Expert pool: Full-stack developers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</si>
</sst>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_-* #,##0\ _€_-;\-* #,##0\ _€_-;_-* &quot;-&quot;??\ _€_-;_-@_-"/>
    <numFmt numFmtId="168" formatCode="_([$Rp-421]* #,##0_);_([$Rp-421]* \(#,##0\);_([$Rp-421]* &quot;-&quot;??_);_(@_)"/>
  </numFmts>
  <fonts count="20"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81">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5"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6" xfId="0" applyFont="1" applyBorder="1" applyAlignment="1">
      <alignment horizontal="left" vertical="center" wrapText="1"/>
    </xf>
    <xf numFmtId="0" fontId="4" fillId="0" borderId="7" xfId="0" applyFont="1" applyBorder="1" applyAlignment="1">
      <alignment horizontal="center" vertical="center" wrapText="1"/>
    </xf>
    <xf numFmtId="0" fontId="5" fillId="0" borderId="7" xfId="0" applyFont="1" applyBorder="1" applyAlignment="1">
      <alignment horizontal="center" vertical="center" wrapText="1"/>
    </xf>
    <xf numFmtId="41" fontId="1" fillId="0" borderId="0" xfId="3" applyFont="1"/>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0" xfId="0" applyFont="1" applyBorder="1" applyAlignment="1" applyProtection="1">
      <alignment horizontal="left" vertical="center" wrapText="1"/>
      <protection locked="0"/>
    </xf>
    <xf numFmtId="0" fontId="4" fillId="0" borderId="8" xfId="0" applyFont="1" applyBorder="1" applyAlignment="1">
      <alignment vertical="center" wrapText="1"/>
    </xf>
    <xf numFmtId="0" fontId="4" fillId="0" borderId="9" xfId="0" applyFont="1" applyBorder="1" applyAlignment="1">
      <alignment horizontal="center" vertical="center" wrapText="1"/>
    </xf>
    <xf numFmtId="165" fontId="4" fillId="0" borderId="9" xfId="4" applyNumberFormat="1" applyFont="1" applyFill="1" applyBorder="1" applyAlignment="1">
      <alignment horizontal="center" vertical="center" wrapText="1"/>
    </xf>
    <xf numFmtId="165" fontId="4" fillId="0" borderId="9" xfId="4" applyNumberFormat="1" applyFont="1" applyFill="1" applyBorder="1" applyAlignment="1">
      <alignment vertical="center" wrapText="1"/>
    </xf>
    <xf numFmtId="0" fontId="1" fillId="0" borderId="9"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1" fillId="0" borderId="0" xfId="0" applyFont="1" applyAlignment="1">
      <alignment vertical="center" wrapText="1"/>
    </xf>
    <xf numFmtId="0" fontId="5" fillId="0" borderId="0" xfId="0" applyFont="1" applyAlignment="1">
      <alignment horizontal="left" vertical="top" wrapText="1"/>
    </xf>
    <xf numFmtId="0" fontId="5" fillId="0" borderId="0" xfId="0" applyFont="1" applyAlignment="1">
      <alignment vertical="top" wrapText="1"/>
    </xf>
    <xf numFmtId="167" fontId="5" fillId="0" borderId="0" xfId="4" applyNumberFormat="1" applyFont="1" applyAlignment="1">
      <alignmen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8" fontId="1" fillId="0" borderId="0" xfId="0" applyNumberFormat="1" applyFont="1"/>
    <xf numFmtId="0" fontId="17" fillId="0" borderId="0" xfId="0" applyFont="1"/>
    <xf numFmtId="0" fontId="4" fillId="0" borderId="13" xfId="0" applyFont="1" applyBorder="1" applyAlignment="1">
      <alignment horizontal="center" vertical="center" wrapText="1"/>
    </xf>
    <xf numFmtId="0" fontId="6" fillId="0" borderId="12"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1" fillId="0" borderId="15" xfId="0" applyFont="1" applyBorder="1" applyAlignment="1" applyProtection="1">
      <alignment horizontal="center" vertical="center" wrapText="1"/>
      <protection locked="0"/>
    </xf>
    <xf numFmtId="1" fontId="1" fillId="0" borderId="15" xfId="0" applyNumberFormat="1" applyFont="1" applyBorder="1" applyAlignment="1" applyProtection="1">
      <alignment horizontal="right" vertical="center" wrapText="1"/>
      <protection locked="0"/>
    </xf>
    <xf numFmtId="0" fontId="6" fillId="0" borderId="15" xfId="0" applyFont="1" applyBorder="1" applyAlignment="1" applyProtection="1">
      <alignment horizontal="left" vertical="center" wrapText="1"/>
      <protection locked="0"/>
    </xf>
    <xf numFmtId="0" fontId="1" fillId="0" borderId="16"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15" xfId="4" applyNumberFormat="1" applyFont="1" applyFill="1" applyBorder="1" applyAlignment="1" applyProtection="1">
      <alignment horizontal="center" vertical="center" wrapText="1"/>
      <protection locked="0"/>
    </xf>
    <xf numFmtId="165" fontId="1" fillId="0" borderId="15" xfId="4" applyNumberFormat="1" applyFont="1" applyFill="1" applyBorder="1" applyAlignment="1" applyProtection="1">
      <alignment horizontal="right" vertical="center" wrapText="1"/>
      <protection locked="0"/>
    </xf>
    <xf numFmtId="0" fontId="4" fillId="0" borderId="2"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4" fillId="0" borderId="4" xfId="0" applyFont="1" applyBorder="1" applyAlignment="1">
      <alignment horizontal="center"/>
    </xf>
    <xf numFmtId="168" fontId="5" fillId="0" borderId="11" xfId="4" applyNumberFormat="1" applyFont="1" applyBorder="1" applyAlignment="1">
      <alignment horizontal="left" vertical="center" wrapText="1"/>
    </xf>
    <xf numFmtId="42" fontId="6" fillId="0" borderId="0" xfId="3" applyNumberFormat="1" applyFont="1" applyAlignment="1">
      <alignment vertical="center"/>
    </xf>
    <xf numFmtId="168" fontId="18" fillId="0" borderId="0" xfId="0" applyNumberFormat="1" applyFont="1" applyAlignment="1">
      <alignment vertical="center"/>
    </xf>
    <xf numFmtId="0" fontId="5" fillId="0" borderId="11" xfId="0" applyFont="1" applyBorder="1" applyAlignment="1">
      <alignment horizontal="left" vertical="center" wrapText="1"/>
    </xf>
    <xf numFmtId="0" fontId="4" fillId="0" borderId="0" xfId="0" applyFont="1" applyAlignment="1">
      <alignment vertical="center"/>
    </xf>
    <xf numFmtId="0" fontId="16" fillId="0" borderId="0" xfId="0" applyFont="1" applyAlignment="1">
      <alignment vertical="center"/>
    </xf>
    <xf numFmtId="0" fontId="5" fillId="4" borderId="0" xfId="0" applyFont="1" applyFill="1" applyAlignment="1">
      <alignment horizontal="left" vertical="center" wrapText="1"/>
    </xf>
    <xf numFmtId="0" fontId="15" fillId="0" borderId="0" xfId="0" applyFont="1" applyAlignment="1">
      <alignment horizontal="center"/>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14" xfId="0" applyFont="1" applyBorder="1" applyAlignment="1" applyProtection="1">
      <alignment horizontal="left" vertical="center" wrapText="1"/>
      <protection locked="0"/>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3" name="image1.jpeg">
          <a:extLst>
            <a:ext uri="{FF2B5EF4-FFF2-40B4-BE49-F238E27FC236}">
              <a16:creationId xmlns:a16="http://schemas.microsoft.com/office/drawing/2014/main" id="{F9528FAA-0E84-4118-ADEA-24400E95678C}"/>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49"/>
  <sheetViews>
    <sheetView tabSelected="1" topLeftCell="A10" zoomScale="70" zoomScaleNormal="70" zoomScalePageLayoutView="72" workbookViewId="0">
      <selection activeCell="F34" sqref="F34"/>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77" t="s">
        <v>26</v>
      </c>
      <c r="B2" s="77"/>
      <c r="C2" s="77"/>
      <c r="D2" s="77"/>
      <c r="E2" s="77"/>
      <c r="F2" s="77"/>
      <c r="G2" s="77"/>
      <c r="H2" s="77"/>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25.7" customHeight="1" x14ac:dyDescent="0.4">
      <c r="A6" s="1"/>
      <c r="B6" s="1"/>
      <c r="C6" s="33" t="s">
        <v>0</v>
      </c>
      <c r="D6" s="69"/>
      <c r="E6" s="69"/>
      <c r="F6" s="69"/>
    </row>
    <row r="7" spans="1:8" ht="25.7" customHeight="1" x14ac:dyDescent="0.4">
      <c r="C7" s="33" t="s">
        <v>1</v>
      </c>
    </row>
    <row r="8" spans="1:8" ht="24" customHeight="1" x14ac:dyDescent="0.4">
      <c r="C8" s="33" t="s">
        <v>2</v>
      </c>
      <c r="D8" s="5"/>
      <c r="E8" s="5"/>
      <c r="F8" s="5"/>
    </row>
    <row r="9" spans="1:8" ht="30.5" customHeight="1" x14ac:dyDescent="0.4">
      <c r="C9" s="33" t="s">
        <v>3</v>
      </c>
      <c r="D9" s="5"/>
      <c r="E9" s="5"/>
      <c r="F9" s="5"/>
    </row>
    <row r="10" spans="1:8" ht="24" customHeight="1" x14ac:dyDescent="0.4">
      <c r="C10" s="33" t="s">
        <v>4</v>
      </c>
      <c r="D10" s="5"/>
      <c r="E10" s="5"/>
      <c r="F10" s="5"/>
    </row>
    <row r="11" spans="1:8" ht="18.75" customHeight="1" x14ac:dyDescent="0.4">
      <c r="C11" s="4"/>
      <c r="D11" s="13"/>
      <c r="E11" s="13"/>
      <c r="F11" s="13"/>
    </row>
    <row r="12" spans="1:8" ht="18.75" customHeight="1" x14ac:dyDescent="0.4">
      <c r="A12" s="1" t="s">
        <v>41</v>
      </c>
      <c r="B12" s="1"/>
      <c r="C12" s="6"/>
      <c r="D12" s="6"/>
      <c r="E12" s="6"/>
      <c r="F12" s="6"/>
    </row>
    <row r="13" spans="1:8" ht="18.75" customHeight="1" x14ac:dyDescent="0.4">
      <c r="A13" s="1" t="s">
        <v>36</v>
      </c>
      <c r="B13" s="1"/>
      <c r="C13" s="6"/>
      <c r="D13" s="6"/>
      <c r="E13" s="6"/>
      <c r="F13" s="6"/>
    </row>
    <row r="14" spans="1:8" ht="18.75" customHeight="1" x14ac:dyDescent="0.4">
      <c r="A14" s="1" t="s">
        <v>37</v>
      </c>
      <c r="B14" s="1"/>
      <c r="C14" s="6"/>
      <c r="D14" s="6"/>
      <c r="E14" s="6"/>
      <c r="F14" s="6"/>
    </row>
    <row r="15" spans="1:8" ht="18.75" customHeight="1" x14ac:dyDescent="0.4">
      <c r="A15" s="1" t="s">
        <v>31</v>
      </c>
      <c r="B15" s="1"/>
      <c r="C15" s="6"/>
      <c r="D15" s="6"/>
      <c r="E15" s="6"/>
      <c r="F15" s="6"/>
    </row>
    <row r="16" spans="1:8" ht="18.75" customHeight="1" x14ac:dyDescent="0.4">
      <c r="A16" s="1" t="s">
        <v>40</v>
      </c>
      <c r="B16" s="1"/>
      <c r="C16" s="6"/>
      <c r="D16" s="6"/>
      <c r="E16" s="6"/>
      <c r="F16" s="6"/>
    </row>
    <row r="17" spans="1:15" x14ac:dyDescent="0.4">
      <c r="A17" s="2" t="s">
        <v>7</v>
      </c>
      <c r="B17" s="2"/>
      <c r="C17" s="7"/>
      <c r="D17" s="78"/>
      <c r="E17" s="78"/>
      <c r="F17" s="78"/>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79" t="s">
        <v>8</v>
      </c>
      <c r="B21" s="79"/>
      <c r="C21" s="79"/>
      <c r="D21" s="79"/>
      <c r="E21" s="79"/>
      <c r="F21" s="79"/>
      <c r="G21" s="79"/>
      <c r="H21" s="79"/>
    </row>
    <row r="22" spans="1:15" ht="14" thickBot="1" x14ac:dyDescent="0.45">
      <c r="A22" s="76" t="s">
        <v>22</v>
      </c>
      <c r="B22" s="76"/>
      <c r="C22" s="76"/>
      <c r="D22" s="76"/>
      <c r="E22" s="76"/>
      <c r="F22" s="76"/>
      <c r="G22" s="76"/>
      <c r="H22" s="76"/>
    </row>
    <row r="23" spans="1:15" ht="22.95" customHeight="1" x14ac:dyDescent="0.4">
      <c r="A23" s="18" t="s">
        <v>5</v>
      </c>
      <c r="B23" s="19" t="s">
        <v>9</v>
      </c>
      <c r="C23" s="19" t="s">
        <v>10</v>
      </c>
      <c r="D23" s="20" t="s">
        <v>11</v>
      </c>
      <c r="E23" s="20" t="s">
        <v>12</v>
      </c>
      <c r="F23" s="19" t="s">
        <v>13</v>
      </c>
      <c r="G23" s="19" t="s">
        <v>14</v>
      </c>
      <c r="H23" s="53" t="s">
        <v>15</v>
      </c>
    </row>
    <row r="24" spans="1:15" ht="22.5" customHeight="1" x14ac:dyDescent="0.4">
      <c r="A24" s="67" t="s">
        <v>34</v>
      </c>
      <c r="B24" s="22"/>
      <c r="C24" s="23">
        <v>1</v>
      </c>
      <c r="D24" s="22">
        <v>1</v>
      </c>
      <c r="E24" s="24">
        <f>40%*'Breakdown details'!F31</f>
        <v>0</v>
      </c>
      <c r="F24" s="25">
        <f>C24*D24*E24</f>
        <v>0</v>
      </c>
      <c r="G24" s="55" t="s">
        <v>29</v>
      </c>
      <c r="H24" s="26" t="s">
        <v>33</v>
      </c>
      <c r="O24" s="63">
        <f>C24*D24*4000000</f>
        <v>4000000</v>
      </c>
    </row>
    <row r="25" spans="1:15" ht="20.6" customHeight="1" x14ac:dyDescent="0.4">
      <c r="A25" s="67" t="s">
        <v>35</v>
      </c>
      <c r="B25" s="22"/>
      <c r="C25" s="23">
        <v>1</v>
      </c>
      <c r="D25" s="22">
        <v>1</v>
      </c>
      <c r="E25" s="24">
        <f>30%*'Breakdown details'!F31</f>
        <v>0</v>
      </c>
      <c r="F25" s="25">
        <f>C25*D25*E25</f>
        <v>0</v>
      </c>
      <c r="G25" s="55" t="s">
        <v>30</v>
      </c>
      <c r="H25" s="54" t="s">
        <v>33</v>
      </c>
      <c r="O25" s="63">
        <f>C25*D25*2500000</f>
        <v>2500000</v>
      </c>
    </row>
    <row r="26" spans="1:15" ht="20.6" customHeight="1" x14ac:dyDescent="0.4">
      <c r="A26" s="68" t="s">
        <v>39</v>
      </c>
      <c r="B26" s="58"/>
      <c r="C26" s="65">
        <v>1</v>
      </c>
      <c r="D26" s="58">
        <v>1</v>
      </c>
      <c r="E26" s="66">
        <f>30%*'Breakdown details'!F31</f>
        <v>0</v>
      </c>
      <c r="F26" s="25">
        <f>C26*D26*E26</f>
        <v>0</v>
      </c>
      <c r="G26" s="55" t="s">
        <v>29</v>
      </c>
      <c r="H26" s="26" t="s">
        <v>33</v>
      </c>
      <c r="O26" s="63"/>
    </row>
    <row r="27" spans="1:15" ht="16.7" customHeight="1" x14ac:dyDescent="0.4">
      <c r="A27" s="56"/>
      <c r="B27" s="57"/>
      <c r="C27" s="58"/>
      <c r="D27" s="58"/>
      <c r="E27" s="59"/>
      <c r="F27" s="59"/>
      <c r="G27" s="60"/>
      <c r="H27" s="61"/>
      <c r="O27" s="63">
        <f>SUM(O24:O25)</f>
        <v>6500000</v>
      </c>
    </row>
    <row r="28" spans="1:15" ht="21.5" customHeight="1" thickBot="1" x14ac:dyDescent="0.45">
      <c r="A28" s="27" t="s">
        <v>16</v>
      </c>
      <c r="B28" s="28"/>
      <c r="C28" s="29"/>
      <c r="D28" s="28"/>
      <c r="E28" s="29"/>
      <c r="F28" s="30">
        <f>SUM(F24:F27)</f>
        <v>0</v>
      </c>
      <c r="G28" s="31"/>
      <c r="H28" s="32"/>
    </row>
    <row r="29" spans="1:15" x14ac:dyDescent="0.4">
      <c r="A29" s="33"/>
      <c r="B29" s="34"/>
      <c r="C29" s="35"/>
      <c r="D29" s="34"/>
      <c r="E29" s="35"/>
      <c r="F29" s="36"/>
      <c r="G29" s="37"/>
      <c r="H29" s="38"/>
    </row>
    <row r="30" spans="1:15" s="37" customFormat="1" ht="14" x14ac:dyDescent="0.55000000000000004">
      <c r="A30" s="39"/>
      <c r="F30" s="9"/>
    </row>
    <row r="31" spans="1:15" s="37" customFormat="1" ht="14" thickBot="1" x14ac:dyDescent="0.6">
      <c r="F31" s="9"/>
    </row>
    <row r="32" spans="1:15" s="37" customFormat="1" ht="18.7" customHeight="1" x14ac:dyDescent="0.55000000000000004">
      <c r="A32" s="73" t="s">
        <v>16</v>
      </c>
      <c r="B32" s="40"/>
      <c r="C32" s="41"/>
      <c r="D32" s="42"/>
      <c r="E32" s="70">
        <f>F28</f>
        <v>0</v>
      </c>
      <c r="F32" s="9"/>
      <c r="G32" s="64"/>
      <c r="O32" s="62" t="e">
        <f>O27+#REF!+#REF!+#REF!+#REF!</f>
        <v>#REF!</v>
      </c>
    </row>
    <row r="33" spans="1:8" s="37" customFormat="1" ht="18.7" customHeight="1" x14ac:dyDescent="0.4">
      <c r="A33" s="74" t="s">
        <v>27</v>
      </c>
      <c r="B33" s="15"/>
      <c r="C33" s="15"/>
      <c r="D33" s="15"/>
      <c r="E33" s="71">
        <f>E32*11%</f>
        <v>0</v>
      </c>
      <c r="F33" s="21"/>
      <c r="G33" s="15"/>
      <c r="H33" s="15"/>
    </row>
    <row r="34" spans="1:8" s="37" customFormat="1" ht="18.7" customHeight="1" x14ac:dyDescent="0.5">
      <c r="A34" s="75" t="s">
        <v>28</v>
      </c>
      <c r="B34" s="52"/>
      <c r="C34" s="52"/>
      <c r="D34" s="52"/>
      <c r="E34" s="72">
        <f>SUM(E32:E33)</f>
        <v>0</v>
      </c>
      <c r="F34" s="17"/>
      <c r="G34" s="15"/>
      <c r="H34" s="15"/>
    </row>
    <row r="35" spans="1:8" s="37" customFormat="1" x14ac:dyDescent="0.4">
      <c r="A35" s="8"/>
      <c r="B35" s="15"/>
      <c r="C35" s="15"/>
      <c r="D35" s="15"/>
      <c r="E35" s="51"/>
      <c r="F35" s="15"/>
      <c r="G35" s="15"/>
      <c r="H35" s="15"/>
    </row>
    <row r="36" spans="1:8" s="37" customFormat="1" x14ac:dyDescent="0.4">
      <c r="A36" s="2" t="s">
        <v>17</v>
      </c>
      <c r="B36" s="43"/>
      <c r="C36" s="15"/>
      <c r="D36" s="15"/>
      <c r="E36" s="15"/>
      <c r="F36" s="17"/>
      <c r="G36" s="44"/>
      <c r="H36" s="45"/>
    </row>
    <row r="37" spans="1:8" s="37" customFormat="1" x14ac:dyDescent="0.4">
      <c r="A37" s="46" t="s">
        <v>25</v>
      </c>
      <c r="C37" s="15"/>
      <c r="D37" s="15"/>
      <c r="E37" s="15"/>
      <c r="F37" s="21"/>
      <c r="G37" s="15"/>
      <c r="H37" s="15"/>
    </row>
    <row r="38" spans="1:8" s="37" customFormat="1" x14ac:dyDescent="0.4">
      <c r="A38" s="46" t="s">
        <v>32</v>
      </c>
      <c r="C38" s="15"/>
      <c r="D38" s="15"/>
      <c r="E38" s="15"/>
      <c r="F38" s="17"/>
      <c r="G38" s="15"/>
      <c r="H38" s="15"/>
    </row>
    <row r="39" spans="1:8" s="37" customFormat="1" x14ac:dyDescent="0.4">
      <c r="A39" s="46" t="s">
        <v>23</v>
      </c>
      <c r="C39" s="15"/>
      <c r="D39" s="15"/>
      <c r="E39" s="15"/>
      <c r="F39" s="21"/>
      <c r="G39" s="15"/>
      <c r="H39" s="15"/>
    </row>
    <row r="40" spans="1:8" s="37" customFormat="1" x14ac:dyDescent="0.4">
      <c r="A40" s="15" t="s">
        <v>24</v>
      </c>
      <c r="C40" s="15"/>
      <c r="D40" s="15"/>
      <c r="E40" s="15"/>
      <c r="F40" s="15"/>
      <c r="G40" s="15"/>
      <c r="H40" s="15"/>
    </row>
    <row r="41" spans="1:8" s="37" customFormat="1" x14ac:dyDescent="0.4">
      <c r="A41" s="47"/>
      <c r="C41" s="15"/>
      <c r="D41" s="15"/>
      <c r="E41" s="15"/>
      <c r="F41" s="15"/>
      <c r="G41" s="15"/>
      <c r="H41" s="15"/>
    </row>
    <row r="42" spans="1:8" s="37" customFormat="1" x14ac:dyDescent="0.4">
      <c r="A42" s="15"/>
      <c r="B42" s="48"/>
      <c r="C42" s="15"/>
      <c r="D42" s="15"/>
      <c r="E42" s="15"/>
      <c r="F42" s="15"/>
      <c r="G42" s="15"/>
      <c r="H42" s="15"/>
    </row>
    <row r="43" spans="1:8" s="37" customFormat="1" x14ac:dyDescent="0.4">
      <c r="A43" s="49" t="s">
        <v>18</v>
      </c>
      <c r="B43" s="15"/>
      <c r="C43" s="49" t="s">
        <v>19</v>
      </c>
      <c r="D43" s="15"/>
      <c r="E43" s="15"/>
      <c r="F43" s="15"/>
      <c r="H43" s="15"/>
    </row>
    <row r="44" spans="1:8" x14ac:dyDescent="0.4">
      <c r="A44" s="49"/>
      <c r="B44" s="50"/>
      <c r="D44" s="50"/>
      <c r="E44" s="50"/>
      <c r="G44" s="37"/>
    </row>
    <row r="45" spans="1:8" x14ac:dyDescent="0.4">
      <c r="A45" s="49" t="s">
        <v>20</v>
      </c>
      <c r="C45" s="49" t="s">
        <v>19</v>
      </c>
      <c r="G45" s="37"/>
    </row>
    <row r="46" spans="1:8" x14ac:dyDescent="0.4">
      <c r="A46" s="49"/>
      <c r="G46" s="37"/>
    </row>
    <row r="47" spans="1:8" x14ac:dyDescent="0.4">
      <c r="A47" s="49" t="s">
        <v>21</v>
      </c>
      <c r="C47" s="49" t="s">
        <v>19</v>
      </c>
      <c r="G47" s="37"/>
    </row>
    <row r="48" spans="1:8" x14ac:dyDescent="0.4">
      <c r="A48" s="37"/>
      <c r="C48" s="37"/>
    </row>
    <row r="49" spans="1:8" x14ac:dyDescent="0.4">
      <c r="A49" s="37"/>
      <c r="B49" s="37"/>
      <c r="C49" s="37"/>
      <c r="D49" s="37"/>
      <c r="E49" s="37"/>
      <c r="F49" s="9"/>
      <c r="G49" s="37"/>
      <c r="H49" s="37"/>
    </row>
  </sheetData>
  <mergeCells count="4">
    <mergeCell ref="A22:H22"/>
    <mergeCell ref="A2:H2"/>
    <mergeCell ref="D17:F17"/>
    <mergeCell ref="A21:H21"/>
  </mergeCells>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30"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E094F88E-4020-4283-A1C0-BD3EB97ECF16}">
      <formula1>#REF!</formula1>
    </dataValidation>
    <dataValidation errorStyle="information" allowBlank="1" showInputMessage="1" showErrorMessage="1" errorTitle="Andere?" error="Bitte einfach eintragen." sqref="G29"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52"/>
  <sheetViews>
    <sheetView topLeftCell="A12" zoomScale="70" zoomScaleNormal="70" workbookViewId="0">
      <selection activeCell="E37" sqref="E37"/>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77" t="s">
        <v>26</v>
      </c>
      <c r="B2" s="77"/>
      <c r="C2" s="77"/>
      <c r="D2" s="77"/>
      <c r="E2" s="77"/>
      <c r="F2" s="77"/>
      <c r="G2" s="77"/>
      <c r="H2" s="77"/>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22.7" customHeight="1" x14ac:dyDescent="0.4">
      <c r="A6" s="1"/>
      <c r="B6" s="1"/>
      <c r="C6" s="33" t="s">
        <v>0</v>
      </c>
      <c r="D6" s="69"/>
      <c r="E6" s="69"/>
      <c r="F6" s="69"/>
    </row>
    <row r="7" spans="1:8" ht="22.7" customHeight="1" x14ac:dyDescent="0.4">
      <c r="C7" s="33" t="s">
        <v>1</v>
      </c>
    </row>
    <row r="8" spans="1:8" ht="23.7" customHeight="1" x14ac:dyDescent="0.4">
      <c r="C8" s="33" t="s">
        <v>2</v>
      </c>
      <c r="D8" s="5"/>
      <c r="E8" s="5"/>
      <c r="F8" s="5"/>
    </row>
    <row r="9" spans="1:8" ht="30.5" customHeight="1" x14ac:dyDescent="0.4">
      <c r="C9" s="33" t="s">
        <v>3</v>
      </c>
      <c r="D9" s="5"/>
      <c r="E9" s="5"/>
      <c r="F9" s="5"/>
    </row>
    <row r="10" spans="1:8" ht="23.7" customHeight="1" x14ac:dyDescent="0.4">
      <c r="C10" s="33" t="s">
        <v>4</v>
      </c>
      <c r="D10" s="5"/>
      <c r="E10" s="5"/>
      <c r="F10" s="5"/>
    </row>
    <row r="11" spans="1:8" ht="18.75" customHeight="1" x14ac:dyDescent="0.4">
      <c r="C11" s="4"/>
      <c r="D11" s="13"/>
      <c r="E11" s="13"/>
      <c r="F11" s="13"/>
    </row>
    <row r="12" spans="1:8" ht="18.75" customHeight="1" x14ac:dyDescent="0.4">
      <c r="A12" s="1" t="s">
        <v>41</v>
      </c>
      <c r="B12" s="1"/>
      <c r="C12" s="6"/>
      <c r="D12" s="6"/>
      <c r="E12" s="6"/>
      <c r="F12" s="6"/>
    </row>
    <row r="13" spans="1:8" ht="18.75" customHeight="1" x14ac:dyDescent="0.4">
      <c r="A13" s="1" t="s">
        <v>36</v>
      </c>
      <c r="B13" s="1"/>
      <c r="C13" s="6"/>
      <c r="D13" s="6"/>
      <c r="E13" s="6"/>
      <c r="F13" s="6"/>
    </row>
    <row r="14" spans="1:8" ht="18.75" customHeight="1" x14ac:dyDescent="0.4">
      <c r="A14" s="1" t="s">
        <v>37</v>
      </c>
      <c r="B14" s="1"/>
      <c r="C14" s="6"/>
      <c r="D14" s="6"/>
      <c r="E14" s="6"/>
      <c r="F14" s="6"/>
    </row>
    <row r="15" spans="1:8" ht="18.75" customHeight="1" x14ac:dyDescent="0.4">
      <c r="A15" s="1" t="s">
        <v>31</v>
      </c>
      <c r="B15" s="1"/>
      <c r="C15" s="6"/>
      <c r="D15" s="6"/>
      <c r="E15" s="6"/>
      <c r="F15" s="6"/>
    </row>
    <row r="16" spans="1:8" ht="18.75" customHeight="1" x14ac:dyDescent="0.4">
      <c r="A16" s="1" t="s">
        <v>40</v>
      </c>
      <c r="B16" s="1"/>
      <c r="C16" s="6"/>
      <c r="D16" s="6"/>
      <c r="E16" s="6"/>
      <c r="F16" s="6"/>
    </row>
    <row r="17" spans="1:15" x14ac:dyDescent="0.4">
      <c r="A17" s="2" t="s">
        <v>7</v>
      </c>
      <c r="B17" s="2"/>
      <c r="C17" s="7"/>
      <c r="D17" s="78"/>
      <c r="E17" s="78"/>
      <c r="F17" s="78"/>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79" t="s">
        <v>8</v>
      </c>
      <c r="B21" s="79"/>
      <c r="C21" s="79"/>
      <c r="D21" s="79"/>
      <c r="E21" s="79"/>
      <c r="F21" s="79"/>
      <c r="G21" s="79"/>
      <c r="H21" s="79"/>
    </row>
    <row r="22" spans="1:15" ht="14" thickBot="1" x14ac:dyDescent="0.45">
      <c r="A22" s="76" t="s">
        <v>22</v>
      </c>
      <c r="B22" s="76"/>
      <c r="C22" s="76"/>
      <c r="D22" s="76"/>
      <c r="E22" s="76"/>
      <c r="F22" s="76"/>
      <c r="G22" s="76"/>
      <c r="H22" s="76"/>
    </row>
    <row r="23" spans="1:15" ht="22.95" customHeight="1" x14ac:dyDescent="0.4">
      <c r="A23" s="18" t="s">
        <v>5</v>
      </c>
      <c r="B23" s="19" t="s">
        <v>9</v>
      </c>
      <c r="C23" s="19" t="s">
        <v>10</v>
      </c>
      <c r="D23" s="20" t="s">
        <v>11</v>
      </c>
      <c r="E23" s="20" t="s">
        <v>12</v>
      </c>
      <c r="F23" s="19" t="s">
        <v>13</v>
      </c>
      <c r="G23" s="19" t="s">
        <v>14</v>
      </c>
      <c r="H23" s="53" t="s">
        <v>15</v>
      </c>
    </row>
    <row r="24" spans="1:15" ht="22.5" customHeight="1" x14ac:dyDescent="0.4">
      <c r="A24" s="67" t="s">
        <v>38</v>
      </c>
      <c r="B24" s="22"/>
      <c r="C24" s="23">
        <v>40</v>
      </c>
      <c r="D24" s="22">
        <v>1</v>
      </c>
      <c r="E24" s="24">
        <v>0</v>
      </c>
      <c r="F24" s="25">
        <f>C24*D24*E24</f>
        <v>0</v>
      </c>
      <c r="G24" s="55" t="s">
        <v>29</v>
      </c>
      <c r="H24" s="26" t="s">
        <v>33</v>
      </c>
      <c r="O24" s="63">
        <f>C24*D24*4000000</f>
        <v>160000000</v>
      </c>
    </row>
    <row r="25" spans="1:15" ht="20.6" customHeight="1" x14ac:dyDescent="0.4">
      <c r="A25" s="67" t="s">
        <v>42</v>
      </c>
      <c r="B25" s="22"/>
      <c r="C25" s="23">
        <v>50</v>
      </c>
      <c r="D25" s="22">
        <v>1</v>
      </c>
      <c r="E25" s="24">
        <v>0</v>
      </c>
      <c r="F25" s="25">
        <f>C25*D25*E25</f>
        <v>0</v>
      </c>
      <c r="G25" s="55" t="s">
        <v>30</v>
      </c>
      <c r="H25" s="54" t="s">
        <v>33</v>
      </c>
      <c r="O25" s="63">
        <f>C25*D25*2500000</f>
        <v>125000000</v>
      </c>
    </row>
    <row r="26" spans="1:15" ht="19.100000000000001" customHeight="1" x14ac:dyDescent="0.4">
      <c r="A26" s="80" t="s">
        <v>43</v>
      </c>
      <c r="B26" s="57"/>
      <c r="C26" s="58">
        <v>80</v>
      </c>
      <c r="D26" s="58">
        <v>1</v>
      </c>
      <c r="E26" s="59">
        <v>0</v>
      </c>
      <c r="F26" s="25">
        <f t="shared" ref="F26:F29" si="0">C26*D26*E26</f>
        <v>0</v>
      </c>
      <c r="G26" s="55" t="s">
        <v>29</v>
      </c>
      <c r="H26" s="26" t="s">
        <v>33</v>
      </c>
      <c r="O26" s="63">
        <f>SUM(O24:O25)</f>
        <v>285000000</v>
      </c>
    </row>
    <row r="27" spans="1:15" ht="22.5" customHeight="1" x14ac:dyDescent="0.4">
      <c r="A27" s="67" t="s">
        <v>44</v>
      </c>
      <c r="B27" s="22"/>
      <c r="C27" s="23">
        <v>80</v>
      </c>
      <c r="D27" s="22">
        <v>1</v>
      </c>
      <c r="E27" s="24">
        <v>0</v>
      </c>
      <c r="F27" s="25">
        <f t="shared" si="0"/>
        <v>0</v>
      </c>
      <c r="G27" s="55" t="s">
        <v>30</v>
      </c>
      <c r="H27" s="54" t="s">
        <v>33</v>
      </c>
      <c r="O27" s="63">
        <f>C27*D27*4000000</f>
        <v>320000000</v>
      </c>
    </row>
    <row r="28" spans="1:15" ht="29.45" customHeight="1" x14ac:dyDescent="0.4">
      <c r="A28" s="67" t="s">
        <v>45</v>
      </c>
      <c r="B28" s="22"/>
      <c r="C28" s="23">
        <v>50</v>
      </c>
      <c r="D28" s="22">
        <v>1</v>
      </c>
      <c r="E28" s="24">
        <v>0</v>
      </c>
      <c r="F28" s="25">
        <f t="shared" si="0"/>
        <v>0</v>
      </c>
      <c r="G28" s="55" t="s">
        <v>29</v>
      </c>
      <c r="H28" s="26" t="s">
        <v>33</v>
      </c>
      <c r="O28" s="63">
        <f>C28*D28*2500000</f>
        <v>125000000</v>
      </c>
    </row>
    <row r="29" spans="1:15" ht="30.7" customHeight="1" x14ac:dyDescent="0.4">
      <c r="A29" s="80" t="s">
        <v>46</v>
      </c>
      <c r="B29" s="57"/>
      <c r="C29" s="58">
        <v>80</v>
      </c>
      <c r="D29" s="58">
        <v>2</v>
      </c>
      <c r="E29" s="59">
        <v>0</v>
      </c>
      <c r="F29" s="25">
        <f t="shared" si="0"/>
        <v>0</v>
      </c>
      <c r="G29" s="55" t="s">
        <v>30</v>
      </c>
      <c r="H29" s="54" t="s">
        <v>33</v>
      </c>
      <c r="O29" s="63">
        <f>SUM(O27:O28)</f>
        <v>445000000</v>
      </c>
    </row>
    <row r="30" spans="1:15" ht="19.100000000000001" customHeight="1" x14ac:dyDescent="0.4">
      <c r="A30" s="56"/>
      <c r="B30" s="57"/>
      <c r="C30" s="58"/>
      <c r="D30" s="58"/>
      <c r="E30" s="59"/>
      <c r="F30" s="59"/>
      <c r="G30" s="60"/>
      <c r="H30" s="61"/>
      <c r="O30" s="63" t="e">
        <f>SUM(#REF!)</f>
        <v>#REF!</v>
      </c>
    </row>
    <row r="31" spans="1:15" ht="21.5" customHeight="1" thickBot="1" x14ac:dyDescent="0.45">
      <c r="A31" s="27" t="s">
        <v>16</v>
      </c>
      <c r="B31" s="28"/>
      <c r="C31" s="29"/>
      <c r="D31" s="28"/>
      <c r="E31" s="29"/>
      <c r="F31" s="30">
        <f>SUM(F24:F30)</f>
        <v>0</v>
      </c>
      <c r="G31" s="31"/>
      <c r="H31" s="32"/>
    </row>
    <row r="32" spans="1:15" x14ac:dyDescent="0.4">
      <c r="A32" s="33"/>
      <c r="B32" s="34"/>
      <c r="C32" s="35"/>
      <c r="D32" s="34"/>
      <c r="E32" s="35"/>
      <c r="F32" s="36"/>
      <c r="G32" s="37"/>
      <c r="H32" s="38"/>
    </row>
    <row r="33" spans="1:15" s="37" customFormat="1" ht="14" x14ac:dyDescent="0.55000000000000004">
      <c r="A33" s="39"/>
      <c r="F33" s="9"/>
    </row>
    <row r="34" spans="1:15" s="37" customFormat="1" ht="14" thickBot="1" x14ac:dyDescent="0.6">
      <c r="F34" s="9"/>
    </row>
    <row r="35" spans="1:15" s="37" customFormat="1" ht="18" customHeight="1" x14ac:dyDescent="0.55000000000000004">
      <c r="A35" s="73" t="s">
        <v>16</v>
      </c>
      <c r="B35" s="40"/>
      <c r="C35" s="41"/>
      <c r="D35" s="42"/>
      <c r="E35" s="70">
        <f>F31</f>
        <v>0</v>
      </c>
      <c r="F35" s="9"/>
      <c r="G35" s="64"/>
      <c r="O35" s="62" t="e">
        <f>O26+#REF!+#REF!+#REF!+#REF!</f>
        <v>#REF!</v>
      </c>
    </row>
    <row r="36" spans="1:15" s="37" customFormat="1" ht="18" customHeight="1" x14ac:dyDescent="0.4">
      <c r="A36" s="74" t="s">
        <v>27</v>
      </c>
      <c r="B36" s="15"/>
      <c r="C36" s="15"/>
      <c r="D36" s="15"/>
      <c r="E36" s="71">
        <f>E35*11%</f>
        <v>0</v>
      </c>
      <c r="F36" s="21"/>
      <c r="G36" s="15"/>
      <c r="H36" s="15"/>
    </row>
    <row r="37" spans="1:15" s="37" customFormat="1" ht="19.45" customHeight="1" x14ac:dyDescent="0.5">
      <c r="A37" s="75" t="s">
        <v>28</v>
      </c>
      <c r="B37" s="52"/>
      <c r="C37" s="52"/>
      <c r="D37" s="52"/>
      <c r="E37" s="72">
        <f>SUM(E35:E36)</f>
        <v>0</v>
      </c>
      <c r="F37" s="17"/>
      <c r="G37" s="15"/>
      <c r="H37" s="15"/>
    </row>
    <row r="38" spans="1:15" s="37" customFormat="1" x14ac:dyDescent="0.4">
      <c r="A38" s="8"/>
      <c r="B38" s="15"/>
      <c r="C38" s="15"/>
      <c r="D38" s="15"/>
      <c r="E38" s="51"/>
      <c r="F38" s="15"/>
      <c r="G38" s="15"/>
      <c r="H38" s="15"/>
    </row>
    <row r="39" spans="1:15" s="37" customFormat="1" x14ac:dyDescent="0.4">
      <c r="A39" s="2" t="s">
        <v>17</v>
      </c>
      <c r="B39" s="43"/>
      <c r="C39" s="15"/>
      <c r="D39" s="15"/>
      <c r="E39" s="15"/>
      <c r="F39" s="17"/>
      <c r="G39" s="44"/>
      <c r="H39" s="45"/>
    </row>
    <row r="40" spans="1:15" s="37" customFormat="1" x14ac:dyDescent="0.4">
      <c r="A40" s="46" t="s">
        <v>25</v>
      </c>
      <c r="C40" s="15"/>
      <c r="D40" s="15"/>
      <c r="E40" s="15"/>
      <c r="F40" s="21"/>
      <c r="G40" s="15"/>
      <c r="H40" s="15"/>
    </row>
    <row r="41" spans="1:15" s="37" customFormat="1" x14ac:dyDescent="0.4">
      <c r="A41" s="46" t="s">
        <v>32</v>
      </c>
      <c r="C41" s="15"/>
      <c r="D41" s="15"/>
      <c r="E41" s="15"/>
      <c r="F41" s="17"/>
      <c r="G41" s="15"/>
      <c r="H41" s="15"/>
    </row>
    <row r="42" spans="1:15" s="37" customFormat="1" x14ac:dyDescent="0.4">
      <c r="A42" s="46" t="s">
        <v>23</v>
      </c>
      <c r="C42" s="15"/>
      <c r="D42" s="15"/>
      <c r="E42" s="15"/>
      <c r="F42" s="21"/>
      <c r="G42" s="15"/>
      <c r="H42" s="15"/>
    </row>
    <row r="43" spans="1:15" s="37" customFormat="1" x14ac:dyDescent="0.4">
      <c r="A43" s="15" t="s">
        <v>24</v>
      </c>
      <c r="C43" s="15"/>
      <c r="D43" s="15"/>
      <c r="E43" s="15"/>
      <c r="F43" s="15"/>
      <c r="G43" s="15"/>
      <c r="H43" s="15"/>
    </row>
    <row r="44" spans="1:15" s="37" customFormat="1" x14ac:dyDescent="0.4">
      <c r="A44" s="47"/>
      <c r="C44" s="15"/>
      <c r="D44" s="15"/>
      <c r="E44" s="15"/>
      <c r="F44" s="15"/>
      <c r="G44" s="15"/>
      <c r="H44" s="15"/>
    </row>
    <row r="45" spans="1:15" s="37" customFormat="1" x14ac:dyDescent="0.4">
      <c r="A45" s="15"/>
      <c r="B45" s="48"/>
      <c r="C45" s="15"/>
      <c r="D45" s="15"/>
      <c r="E45" s="15"/>
      <c r="F45" s="15"/>
      <c r="G45" s="15"/>
      <c r="H45" s="15"/>
    </row>
    <row r="46" spans="1:15" s="37" customFormat="1" x14ac:dyDescent="0.4">
      <c r="A46" s="49" t="s">
        <v>18</v>
      </c>
      <c r="B46" s="15"/>
      <c r="C46" s="49" t="s">
        <v>19</v>
      </c>
      <c r="D46" s="15"/>
      <c r="E46" s="15"/>
      <c r="F46" s="15"/>
      <c r="H46" s="15"/>
    </row>
    <row r="47" spans="1:15" x14ac:dyDescent="0.4">
      <c r="A47" s="49"/>
      <c r="B47" s="50"/>
      <c r="D47" s="50"/>
      <c r="E47" s="50"/>
      <c r="G47" s="37"/>
    </row>
    <row r="48" spans="1:15" x14ac:dyDescent="0.4">
      <c r="A48" s="49" t="s">
        <v>20</v>
      </c>
      <c r="C48" s="49" t="s">
        <v>19</v>
      </c>
      <c r="G48" s="37"/>
    </row>
    <row r="49" spans="1:8" x14ac:dyDescent="0.4">
      <c r="A49" s="49"/>
      <c r="G49" s="37"/>
    </row>
    <row r="50" spans="1:8" x14ac:dyDescent="0.4">
      <c r="A50" s="49" t="s">
        <v>21</v>
      </c>
      <c r="C50" s="49" t="s">
        <v>19</v>
      </c>
      <c r="G50" s="37"/>
    </row>
    <row r="51" spans="1:8" x14ac:dyDescent="0.4">
      <c r="A51" s="37"/>
      <c r="C51" s="37"/>
    </row>
    <row r="52" spans="1:8" x14ac:dyDescent="0.4">
      <c r="A52" s="37"/>
      <c r="B52" s="37"/>
      <c r="C52" s="37"/>
      <c r="D52" s="37"/>
      <c r="E52" s="37"/>
      <c r="F52" s="9"/>
      <c r="G52" s="37"/>
      <c r="H52" s="37"/>
    </row>
  </sheetData>
  <mergeCells count="4">
    <mergeCell ref="A2:H2"/>
    <mergeCell ref="D17:F17"/>
    <mergeCell ref="A21:H21"/>
    <mergeCell ref="A22:H22"/>
  </mergeCells>
  <dataValidations count="3">
    <dataValidation errorStyle="information" allowBlank="1" showInputMessage="1" showErrorMessage="1" errorTitle="Andere?" error="Bitte einfach eintragen." sqref="G32" xr:uid="{1D39B5D7-50E7-4E5C-917E-326DE869740C}"/>
    <dataValidation type="list" errorStyle="information" allowBlank="1" showInputMessage="1" showErrorMessage="1" errorTitle="andere Eingabe" error="Bitte geben Sie nur eine andere Einheit ein, wenn Sie dies ausdrücklich mit ihrem Vertragskaufmann / ihrer Vertragskauffrau abgestimmt haben." sqref="D24:D25 D27:D28" xr:uid="{E2D2CBD2-EE3D-43F7-9CE3-02B393071BCC}">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33" xr:uid="{94B136F1-44E0-479B-B44E-32F9ACB58CCF}"/>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2025-07-15T09:00:44Z</dcterms:modified>
</cp:coreProperties>
</file>